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apport professionnel" sheetId="1" state="visible" r:id="rId1"/>
    <sheet xmlns:r="http://schemas.openxmlformats.org/officeDocument/2006/relationships" name="Renouvellement 3 ans" sheetId="2" state="visible" r:id="rId2"/>
    <sheet xmlns:r="http://schemas.openxmlformats.org/officeDocument/2006/relationships" name="Pénalités &amp; flexibilité" sheetId="3" state="visible" r:id="rId3"/>
    <sheet xmlns:r="http://schemas.openxmlformats.org/officeDocument/2006/relationships" name="Vue 3D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$#,##0.00"/>
    <numFmt numFmtId="165" formatCode="$#,##0"/>
  </numFmts>
  <fonts count="5">
    <font>
      <name val="Calibri"/>
      <family val="2"/>
      <color theme="1"/>
      <sz val="11"/>
      <scheme val="minor"/>
    </font>
    <font>
      <b val="1"/>
      <sz val="18"/>
    </font>
    <font>
      <b val="1"/>
    </font>
    <font>
      <b val="1"/>
      <sz val="14"/>
    </font>
    <font>
      <b val="1"/>
      <sz val="17"/>
    </font>
  </fonts>
  <fills count="4">
    <fill>
      <patternFill/>
    </fill>
    <fill>
      <patternFill patternType="gray125"/>
    </fill>
    <fill>
      <patternFill patternType="solid">
        <fgColor rgb="00D9EAF7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left style="thin">
        <color rgb="00B7B7B7"/>
      </left>
      <right style="thin">
        <color rgb="00B7B7B7"/>
      </right>
      <top style="thin">
        <color rgb="00B7B7B7"/>
      </top>
      <bottom style="thin">
        <color rgb="00B7B7B7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0" fontId="2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 wrapText="1"/>
    </xf>
    <xf numFmtId="0" fontId="2" fillId="2" borderId="1" applyAlignment="1" pivotButton="0" quotePrefix="0" xfId="0">
      <alignment vertical="top" wrapText="1"/>
    </xf>
    <xf numFmtId="10" fontId="0" fillId="0" borderId="1" applyAlignment="1" pivotButton="0" quotePrefix="0" xfId="0">
      <alignment vertical="top" wrapText="1"/>
    </xf>
    <xf numFmtId="0" fontId="0" fillId="3" borderId="1" applyAlignment="1" pivotButton="0" quotePrefix="0" xfId="0">
      <alignment vertical="top" wrapText="1"/>
    </xf>
    <xf numFmtId="10" fontId="0" fillId="3" borderId="1" applyAlignment="1" pivotButton="0" quotePrefix="0" xfId="0">
      <alignment vertical="top" wrapText="1"/>
    </xf>
    <xf numFmtId="164" fontId="0" fillId="3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5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Paiement mensuel — 10 prêteurs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'Rapport professionnel'!C15</f>
            </strRef>
          </tx>
          <spPr>
            <a:ln xmlns:a="http://schemas.openxmlformats.org/drawingml/2006/main">
              <a:prstDash val="solid"/>
            </a:ln>
          </spPr>
          <cat>
            <numRef>
              <f>'Rapport professionnel'!$A$16:$A$25</f>
            </numRef>
          </cat>
          <val>
            <numRef>
              <f>'Rapport professionnel'!$C$16:$C$25</f>
            </numRef>
          </val>
        </ser>
        <dLbls>
          <showVal val="1"/>
        </dLbls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CAD/mois</a:t>
                </a:r>
              </a:p>
            </rich>
          </tx>
        </title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Intérêts payés pendant le terme de 3 ans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'Rapport professionnel'!E15</f>
            </strRef>
          </tx>
          <spPr>
            <a:ln xmlns:a="http://schemas.openxmlformats.org/drawingml/2006/main">
              <a:prstDash val="solid"/>
            </a:ln>
          </spPr>
          <cat>
            <numRef>
              <f>'Rapport professionnel'!$A$16:$A$25</f>
            </numRef>
          </cat>
          <val>
            <numRef>
              <f>'Rapport professionnel'!$E$16:$E$25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Paiement selon le taux au renouvellement</a:t>
            </a:r>
          </a:p>
        </rich>
      </tx>
    </title>
    <plotArea>
      <lineChart>
        <grouping val="standard"/>
        <ser>
          <idx val="0"/>
          <order val="0"/>
          <tx>
            <strRef>
              <f>'Renouvellement 3 ans'!B5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'Renouvellement 3 ans'!$A$6:$A$11</f>
            </numRef>
          </cat>
          <val>
            <numRef>
              <f>'Renouvellement 3 ans'!$B$6:$B$11</f>
            </numRef>
          </val>
        </ser>
        <axId val="10"/>
        <axId val="100"/>
      </line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4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Comparaison visuelle — mensualité vs intérêts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'Vue 3D'!B3</f>
            </strRef>
          </tx>
          <spPr>
            <a:ln xmlns:a="http://schemas.openxmlformats.org/drawingml/2006/main">
              <a:prstDash val="solid"/>
            </a:ln>
          </spPr>
          <cat>
            <numRef>
              <f>'Vue 3D'!$A$4:$A$13</f>
            </numRef>
          </cat>
          <val>
            <numRef>
              <f>'Vue 3D'!$B$4:$B$13</f>
            </numRef>
          </val>
        </ser>
        <ser>
          <idx val="1"/>
          <order val="1"/>
          <tx>
            <strRef>
              <f>'Vue 3D'!C3</f>
            </strRef>
          </tx>
          <spPr>
            <a:ln xmlns:a="http://schemas.openxmlformats.org/drawingml/2006/main">
              <a:prstDash val="solid"/>
            </a:ln>
          </spPr>
          <cat>
            <numRef>
              <f>'Vue 3D'!$A$4:$A$13</f>
            </numRef>
          </cat>
          <val>
            <numRef>
              <f>'Vue 3D'!$C$4:$C$13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_rels/drawing2.xml.rels><Relationships xmlns="http://schemas.openxmlformats.org/package/2006/relationships"><Relationship Type="http://schemas.openxmlformats.org/officeDocument/2006/relationships/chart" Target="/xl/charts/chart3.xml" Id="rId1"/></Relationships>
</file>

<file path=xl/drawings/_rels/drawing3.xml.rels><Relationships xmlns="http://schemas.openxmlformats.org/package/2006/relationships"><Relationship Type="http://schemas.openxmlformats.org/officeDocument/2006/relationships/chart" Target="/xl/charts/chart4.xml" Id="rId1"/></Relationships>
</file>

<file path=xl/drawings/drawing1.xml><?xml version="1.0" encoding="utf-8"?>
<wsDr xmlns="http://schemas.openxmlformats.org/drawingml/2006/spreadsheetDrawing">
  <oneCellAnchor>
    <from>
      <col>10</col>
      <colOff>0</colOff>
      <row>2</row>
      <rowOff>0</rowOff>
    </from>
    <ext cx="6480000" cy="36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10</col>
      <colOff>0</colOff>
      <row>22</row>
      <rowOff>0</rowOff>
    </from>
    <ext cx="6480000" cy="360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drawings/drawing2.xml><?xml version="1.0" encoding="utf-8"?>
<wsDr xmlns="http://schemas.openxmlformats.org/drawingml/2006/spreadsheetDrawing">
  <oneCellAnchor>
    <from>
      <col>8</col>
      <colOff>0</colOff>
      <row>2</row>
      <rowOff>0</rowOff>
    </from>
    <ext cx="5760000" cy="32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3.xml><?xml version="1.0" encoding="utf-8"?>
<wsDr xmlns="http://schemas.openxmlformats.org/drawingml/2006/spreadsheetDrawing">
  <oneCellAnchor>
    <from>
      <col>5</col>
      <colOff>0</colOff>
      <row>2</row>
      <rowOff>0</rowOff>
    </from>
    <ext cx="7920000" cy="46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3"/>
  <sheetViews>
    <sheetView workbookViewId="0">
      <selection activeCell="A1" sqref="A1"/>
    </sheetView>
  </sheetViews>
  <sheetFormatPr baseColWidth="8" defaultRowHeight="15"/>
  <cols>
    <col width="26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34" customWidth="1" min="9" max="9"/>
    <col width="18" customWidth="1" min="10" max="10"/>
    <col width="18" customWidth="1" min="11" max="11"/>
  </cols>
  <sheetData>
    <row r="1">
      <c r="A1" s="1" t="inlineStr">
        <is>
          <t>RAPPORT DE COURTIER HYPOTHÉCAIRE — SCÉNARIO D'ACHAT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2" t="n"/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>
      <c r="A3" s="3" t="inlineStr">
        <is>
          <t>Prix d'achat</t>
        </is>
      </c>
      <c r="B3" s="4" t="n">
        <v>249000</v>
      </c>
      <c r="C3" s="2" t="n"/>
      <c r="D3" s="2" t="n"/>
      <c r="E3" s="2" t="n"/>
      <c r="F3" s="2" t="n"/>
      <c r="G3" s="2" t="n"/>
      <c r="H3" s="2" t="n"/>
      <c r="I3" s="2" t="n"/>
      <c r="J3" s="2" t="n"/>
    </row>
    <row r="4">
      <c r="A4" s="3" t="inlineStr">
        <is>
          <t>Mise de fonds (10%)</t>
        </is>
      </c>
      <c r="B4" s="4" t="n">
        <v>24900</v>
      </c>
      <c r="C4" s="2" t="n"/>
      <c r="D4" s="2" t="n"/>
      <c r="E4" s="2" t="n"/>
      <c r="F4" s="2" t="n"/>
      <c r="G4" s="2" t="n"/>
      <c r="H4" s="2" t="n"/>
      <c r="I4" s="2" t="n"/>
      <c r="J4" s="2" t="n"/>
    </row>
    <row r="5">
      <c r="A5" s="3" t="inlineStr">
        <is>
          <t>Prêt avant assurance</t>
        </is>
      </c>
      <c r="B5" s="4" t="n">
        <v>224100</v>
      </c>
      <c r="C5" s="2" t="n"/>
      <c r="D5" s="2" t="n"/>
      <c r="E5" s="2" t="n"/>
      <c r="F5" s="2" t="n"/>
      <c r="G5" s="2" t="n"/>
      <c r="H5" s="2" t="n"/>
      <c r="I5" s="2" t="n"/>
      <c r="J5" s="2" t="n"/>
    </row>
    <row r="6">
      <c r="A6" s="3" t="inlineStr">
        <is>
          <t>Prime assurance hypothécaire (4%)</t>
        </is>
      </c>
      <c r="B6" s="4" t="n">
        <v>8964</v>
      </c>
      <c r="C6" s="2" t="n"/>
      <c r="D6" s="2" t="n"/>
      <c r="E6" s="2" t="n"/>
      <c r="F6" s="2" t="n"/>
      <c r="G6" s="2" t="n"/>
      <c r="H6" s="2" t="n"/>
      <c r="I6" s="2" t="n"/>
      <c r="J6" s="2" t="n"/>
    </row>
    <row r="7">
      <c r="A7" s="3" t="inlineStr">
        <is>
          <t>Montant financé</t>
        </is>
      </c>
      <c r="B7" s="4" t="n">
        <v>233064</v>
      </c>
      <c r="C7" s="2" t="n"/>
      <c r="D7" s="2" t="n"/>
      <c r="E7" s="2" t="n"/>
      <c r="F7" s="2" t="n"/>
      <c r="G7" s="2" t="n"/>
      <c r="H7" s="2" t="n"/>
      <c r="I7" s="2" t="n"/>
      <c r="J7" s="2" t="n"/>
    </row>
    <row r="8">
      <c r="A8" s="3" t="inlineStr">
        <is>
          <t>Amortissement</t>
        </is>
      </c>
      <c r="B8" s="2" t="inlineStr">
        <is>
          <t>25 ans</t>
        </is>
      </c>
      <c r="C8" s="2" t="n"/>
      <c r="D8" s="2" t="n"/>
      <c r="E8" s="2" t="n"/>
      <c r="F8" s="2" t="n"/>
      <c r="G8" s="2" t="n"/>
      <c r="H8" s="2" t="n"/>
      <c r="I8" s="2" t="n"/>
      <c r="J8" s="2" t="n"/>
    </row>
    <row r="9">
      <c r="A9" s="3" t="inlineStr">
        <is>
          <t>Terme</t>
        </is>
      </c>
      <c r="B9" s="2" t="inlineStr">
        <is>
          <t>3 ans / 36 mois</t>
        </is>
      </c>
      <c r="C9" s="2" t="n"/>
      <c r="D9" s="2" t="n"/>
      <c r="E9" s="2" t="n"/>
      <c r="F9" s="2" t="n"/>
      <c r="G9" s="2" t="n"/>
      <c r="H9" s="2" t="n"/>
      <c r="I9" s="2" t="n"/>
      <c r="J9" s="2" t="n"/>
    </row>
    <row r="10">
      <c r="A10" s="3" t="inlineStr">
        <is>
          <t>Province</t>
        </is>
      </c>
      <c r="B10" s="2" t="inlineStr">
        <is>
          <t>Québec</t>
        </is>
      </c>
      <c r="C10" s="2" t="n"/>
      <c r="D10" s="2" t="n"/>
      <c r="E10" s="2" t="n"/>
      <c r="F10" s="2" t="n"/>
      <c r="G10" s="2" t="n"/>
      <c r="H10" s="2" t="n"/>
      <c r="I10" s="2" t="n"/>
      <c r="J10" s="2" t="n"/>
    </row>
    <row r="11">
      <c r="A11" s="3" t="inlineStr">
        <is>
          <t>Droit de mutation estimatif</t>
        </is>
      </c>
      <c r="B11" s="4" t="n">
        <v>2175.5</v>
      </c>
      <c r="C11" s="2" t="n"/>
      <c r="D11" s="2" t="n"/>
      <c r="E11" s="2" t="n"/>
      <c r="F11" s="2" t="n"/>
      <c r="G11" s="2" t="n"/>
      <c r="H11" s="2" t="n"/>
      <c r="I11" s="2" t="n"/>
      <c r="J11" s="2" t="n"/>
    </row>
    <row r="12">
      <c r="A12" s="3" t="inlineStr">
        <is>
          <t>Notaire estimatif</t>
        </is>
      </c>
      <c r="B12" s="4" t="n">
        <v>1500</v>
      </c>
      <c r="C12" s="2" t="n"/>
      <c r="D12" s="2" t="n"/>
      <c r="E12" s="2" t="n"/>
      <c r="F12" s="2" t="n"/>
      <c r="G12" s="2" t="n"/>
      <c r="H12" s="2" t="n"/>
      <c r="I12" s="2" t="n"/>
      <c r="J12" s="2" t="n"/>
    </row>
    <row r="13">
      <c r="A13" s="2" t="n"/>
      <c r="B13" s="2" t="n"/>
      <c r="C13" s="2" t="n"/>
      <c r="D13" s="2" t="n"/>
      <c r="E13" s="2" t="n"/>
      <c r="F13" s="2" t="n"/>
      <c r="G13" s="2" t="n"/>
      <c r="H13" s="2" t="n"/>
      <c r="I13" s="2" t="n"/>
      <c r="J13" s="2" t="n"/>
    </row>
    <row r="14">
      <c r="A14" s="2" t="n"/>
      <c r="B14" s="2" t="n"/>
      <c r="C14" s="2" t="n"/>
      <c r="D14" s="2" t="n"/>
      <c r="E14" s="2" t="n"/>
      <c r="F14" s="2" t="n"/>
      <c r="G14" s="2" t="n"/>
      <c r="H14" s="2" t="n"/>
      <c r="I14" s="2" t="n"/>
      <c r="J14" s="2" t="n"/>
    </row>
    <row r="15">
      <c r="A15" s="5" t="inlineStr">
        <is>
          <t>Prêteur</t>
        </is>
      </c>
      <c r="B15" s="5" t="inlineStr">
        <is>
          <t>Taux 3 ans</t>
        </is>
      </c>
      <c r="C15" s="5" t="inlineStr">
        <is>
          <t>Paiement mensuel</t>
        </is>
      </c>
      <c r="D15" s="5" t="inlineStr">
        <is>
          <t>Total paiements 36 mois</t>
        </is>
      </c>
      <c r="E15" s="5" t="inlineStr">
        <is>
          <t>Intérêts 36 mois</t>
        </is>
      </c>
      <c r="F15" s="5" t="inlineStr">
        <is>
          <t>Capital remboursé</t>
        </is>
      </c>
      <c r="G15" s="5" t="inlineStr">
        <is>
          <t>Solde à 36 mois</t>
        </is>
      </c>
      <c r="H15" s="5" t="inlineStr">
        <is>
          <t>Écart vs meilleur</t>
        </is>
      </c>
      <c r="I15" s="5" t="inlineStr">
        <is>
          <t>Source/qualification</t>
        </is>
      </c>
      <c r="J15" s="2" t="n"/>
    </row>
    <row r="16">
      <c r="A16" s="2" t="inlineStr">
        <is>
          <t>nesto</t>
        </is>
      </c>
      <c r="B16" s="6" t="n">
        <v>4.14</v>
      </c>
      <c r="C16" s="4" t="n">
        <v>1248.285199262923</v>
      </c>
      <c r="D16" s="4" t="n">
        <v>44938.26717346525</v>
      </c>
      <c r="E16" s="4" t="n">
        <v>27942.19911012259</v>
      </c>
      <c r="F16" s="4" t="n">
        <v>16996.06806334265</v>
      </c>
      <c r="G16" s="4" t="n">
        <v>216067.9319366573</v>
      </c>
      <c r="H16" s="4" t="inlineStr">
        <is>
          <t>Québec insured rate, Jul. 23 2026</t>
        </is>
      </c>
      <c r="I16" s="2" t="n"/>
      <c r="J16" s="2" t="n"/>
    </row>
    <row r="17">
      <c r="A17" s="7" t="inlineStr">
        <is>
          <t>First National</t>
        </is>
      </c>
      <c r="B17" s="8" t="n">
        <v>3.99</v>
      </c>
      <c r="C17" s="9" t="n">
        <v>1228.911145265622</v>
      </c>
      <c r="D17" s="9" t="n">
        <v>44240.8012295624</v>
      </c>
      <c r="E17" s="9" t="n">
        <v>26909.96047537337</v>
      </c>
      <c r="F17" s="9" t="n">
        <v>17330.84075418903</v>
      </c>
      <c r="G17" s="9" t="n">
        <v>215733.159245811</v>
      </c>
      <c r="H17" s="9" t="inlineStr">
        <is>
          <t>market/broker indicative, Jul. 2026</t>
        </is>
      </c>
      <c r="I17" s="7" t="n"/>
      <c r="J17" s="2" t="n"/>
    </row>
    <row r="18">
      <c r="A18" s="2" t="inlineStr">
        <is>
          <t>Tangerine</t>
        </is>
      </c>
      <c r="B18" s="6" t="n">
        <v>4.09</v>
      </c>
      <c r="C18" s="4" t="n">
        <v>1241.809011100788</v>
      </c>
      <c r="D18" s="4" t="n">
        <v>44705.12439962838</v>
      </c>
      <c r="E18" s="4" t="n">
        <v>27597.98773791004</v>
      </c>
      <c r="F18" s="4" t="n">
        <v>17107.13666171834</v>
      </c>
      <c r="G18" s="4" t="n">
        <v>215956.8633382817</v>
      </c>
      <c r="H18" s="4" t="inlineStr">
        <is>
          <t>indicative insured comparison, Jul. 2026</t>
        </is>
      </c>
      <c r="I18" s="2" t="n"/>
      <c r="J18" s="2" t="n"/>
    </row>
    <row r="19">
      <c r="A19" s="2" t="inlineStr">
        <is>
          <t>RBC</t>
        </is>
      </c>
      <c r="B19" s="6" t="n">
        <v>4.69</v>
      </c>
      <c r="C19" s="4" t="n">
        <v>1320.707867362813</v>
      </c>
      <c r="D19" s="4" t="n">
        <v>47545.48322506127</v>
      </c>
      <c r="E19" s="4" t="n">
        <v>31736.86104906453</v>
      </c>
      <c r="F19" s="4" t="n">
        <v>15808.62217599674</v>
      </c>
      <c r="G19" s="4" t="n">
        <v>217255.3778240033</v>
      </c>
      <c r="H19" s="4" t="inlineStr">
        <is>
          <t>Big-6 / indicative, Aug. 2026</t>
        </is>
      </c>
      <c r="I19" s="2" t="n"/>
      <c r="J19" s="2" t="n"/>
    </row>
    <row r="20">
      <c r="A20" s="2" t="inlineStr">
        <is>
          <t>TD</t>
        </is>
      </c>
      <c r="B20" s="6" t="n">
        <v>4.69</v>
      </c>
      <c r="C20" s="4" t="n">
        <v>1320.707867362813</v>
      </c>
      <c r="D20" s="4" t="n">
        <v>47545.48322506127</v>
      </c>
      <c r="E20" s="4" t="n">
        <v>31736.86104906453</v>
      </c>
      <c r="F20" s="4" t="n">
        <v>15808.62217599674</v>
      </c>
      <c r="G20" s="4" t="n">
        <v>217255.3778240033</v>
      </c>
      <c r="H20" s="4" t="inlineStr">
        <is>
          <t>insured rate, recent published comparison</t>
        </is>
      </c>
      <c r="I20" s="2" t="n"/>
      <c r="J20" s="2" t="n"/>
    </row>
    <row r="21">
      <c r="A21" s="2" t="inlineStr">
        <is>
          <t>BMO</t>
        </is>
      </c>
      <c r="B21" s="6" t="n">
        <v>4.74</v>
      </c>
      <c r="C21" s="4" t="n">
        <v>1327.398163954693</v>
      </c>
      <c r="D21" s="4" t="n">
        <v>47786.33390236896</v>
      </c>
      <c r="E21" s="4" t="n">
        <v>32082.55787999881</v>
      </c>
      <c r="F21" s="4" t="n">
        <v>15703.77602237015</v>
      </c>
      <c r="G21" s="4" t="n">
        <v>217360.2239776299</v>
      </c>
      <c r="H21" s="4" t="inlineStr">
        <is>
          <t>Big-6 comparison, recent</t>
        </is>
      </c>
      <c r="I21" s="2" t="n"/>
      <c r="J21" s="2" t="n"/>
    </row>
    <row r="22">
      <c r="A22" s="2" t="inlineStr">
        <is>
          <t>CIBC</t>
        </is>
      </c>
      <c r="B22" s="6" t="n">
        <v>4.74</v>
      </c>
      <c r="C22" s="4" t="n">
        <v>1327.398163954693</v>
      </c>
      <c r="D22" s="4" t="n">
        <v>47786.33390236896</v>
      </c>
      <c r="E22" s="4" t="n">
        <v>32082.55787999881</v>
      </c>
      <c r="F22" s="4" t="n">
        <v>15703.77602237015</v>
      </c>
      <c r="G22" s="4" t="n">
        <v>217360.2239776299</v>
      </c>
      <c r="H22" s="4" t="inlineStr">
        <is>
          <t>insured rate, recent published comparison</t>
        </is>
      </c>
      <c r="I22" s="2" t="n"/>
      <c r="J22" s="2" t="n"/>
    </row>
    <row r="23">
      <c r="A23" s="2" t="inlineStr">
        <is>
          <t>Scotiabank</t>
        </is>
      </c>
      <c r="B23" s="6" t="n">
        <v>4.74</v>
      </c>
      <c r="C23" s="4" t="n">
        <v>1327.398163954693</v>
      </c>
      <c r="D23" s="4" t="n">
        <v>47786.33390236896</v>
      </c>
      <c r="E23" s="4" t="n">
        <v>32082.55787999881</v>
      </c>
      <c r="F23" s="4" t="n">
        <v>15703.77602237015</v>
      </c>
      <c r="G23" s="4" t="n">
        <v>217360.2239776299</v>
      </c>
      <c r="H23" s="4" t="inlineStr">
        <is>
          <t>Big-6 comparison, recent</t>
        </is>
      </c>
      <c r="I23" s="2" t="n"/>
      <c r="J23" s="2" t="n"/>
    </row>
    <row r="24">
      <c r="A24" s="2" t="inlineStr">
        <is>
          <t>National Bank</t>
        </is>
      </c>
      <c r="B24" s="6" t="n">
        <v>4.69</v>
      </c>
      <c r="C24" s="4" t="n">
        <v>1320.707867362813</v>
      </c>
      <c r="D24" s="4" t="n">
        <v>47545.48322506127</v>
      </c>
      <c r="E24" s="4" t="n">
        <v>31736.86104906453</v>
      </c>
      <c r="F24" s="4" t="n">
        <v>15808.62217599674</v>
      </c>
      <c r="G24" s="4" t="n">
        <v>217255.3778240033</v>
      </c>
      <c r="H24" s="4" t="inlineStr">
        <is>
          <t>Big-6 / indicative, recent</t>
        </is>
      </c>
      <c r="I24" s="2" t="n"/>
      <c r="J24" s="2" t="n"/>
    </row>
    <row r="25">
      <c r="A25" s="2" t="inlineStr">
        <is>
          <t>Desjardins</t>
        </is>
      </c>
      <c r="B25" s="6" t="n">
        <v>4.69</v>
      </c>
      <c r="C25" s="4" t="n">
        <v>1320.707867362813</v>
      </c>
      <c r="D25" s="4" t="n">
        <v>47545.48322506127</v>
      </c>
      <c r="E25" s="4" t="n">
        <v>31736.86104906453</v>
      </c>
      <c r="F25" s="4" t="n">
        <v>15808.62217599674</v>
      </c>
      <c r="G25" s="4" t="n">
        <v>217255.3778240033</v>
      </c>
      <c r="H25" s="4" t="inlineStr">
        <is>
          <t>Québec lender / indicative, recent</t>
        </is>
      </c>
      <c r="I25" s="2" t="n"/>
      <c r="J25" s="2" t="n"/>
    </row>
    <row r="26">
      <c r="A26" s="2" t="n"/>
      <c r="B26" s="2" t="n"/>
      <c r="C26" s="2" t="n"/>
      <c r="D26" s="2" t="n"/>
      <c r="E26" s="2" t="n"/>
      <c r="F26" s="2" t="n"/>
      <c r="G26" s="2" t="n"/>
      <c r="H26" s="2" t="n"/>
      <c r="I26" s="2" t="n"/>
      <c r="J26" s="2" t="n"/>
    </row>
    <row r="27">
      <c r="A27" s="2" t="n"/>
      <c r="B27" s="2" t="n"/>
      <c r="C27" s="2" t="n"/>
      <c r="D27" s="2" t="n"/>
      <c r="E27" s="2" t="n"/>
      <c r="F27" s="2" t="n"/>
      <c r="G27" s="2" t="n"/>
      <c r="H27" s="2" t="n"/>
      <c r="I27" s="2" t="n"/>
      <c r="J27" s="2" t="n"/>
    </row>
    <row r="28">
      <c r="A28" s="10" t="inlineStr">
        <is>
          <t>ESTIMATION DES FONDS À PRÉVOIR À LA SIGNATURE</t>
        </is>
      </c>
      <c r="B28" s="2" t="n"/>
      <c r="C28" s="2" t="n"/>
      <c r="D28" s="2" t="n"/>
      <c r="E28" s="2" t="n"/>
      <c r="F28" s="2" t="n"/>
      <c r="G28" s="2" t="n"/>
      <c r="H28" s="2" t="n"/>
      <c r="I28" s="2" t="n"/>
      <c r="J28" s="2" t="n"/>
    </row>
    <row r="29">
      <c r="A29" s="2" t="n"/>
      <c r="B29" s="2" t="n"/>
      <c r="C29" s="2" t="n"/>
      <c r="D29" s="2" t="n"/>
      <c r="E29" s="2" t="n"/>
      <c r="F29" s="2" t="n"/>
      <c r="G29" s="2" t="n"/>
      <c r="H29" s="2" t="n"/>
      <c r="I29" s="2" t="n"/>
      <c r="J29" s="2" t="n"/>
    </row>
    <row r="30">
      <c r="A30" s="3" t="inlineStr">
        <is>
          <t>Mise de fonds</t>
        </is>
      </c>
      <c r="B30" s="4" t="n">
        <v>24900</v>
      </c>
      <c r="C30" s="2" t="n"/>
      <c r="D30" s="2" t="inlineStr">
        <is>
          <t>Fourchette notaire</t>
        </is>
      </c>
      <c r="E30" s="2" t="inlineStr">
        <is>
          <t>$1,200 à $1,800</t>
        </is>
      </c>
      <c r="F30" s="2" t="n"/>
      <c r="G30" s="2" t="n"/>
      <c r="H30" s="2" t="n"/>
      <c r="I30" s="2" t="n"/>
      <c r="J30" s="2" t="n"/>
    </row>
    <row r="31">
      <c r="A31" s="3" t="inlineStr">
        <is>
          <t>Droit de mutation (2026, estimation)</t>
        </is>
      </c>
      <c r="B31" s="4" t="n">
        <v>2175.5</v>
      </c>
      <c r="C31" s="2" t="n"/>
      <c r="D31" s="2" t="inlineStr">
        <is>
          <t>Fonds totaux approximatifs</t>
        </is>
      </c>
      <c r="E31" s="2" t="inlineStr">
        <is>
          <t>$28,576 à $28,876</t>
        </is>
      </c>
      <c r="F31" s="2" t="n"/>
      <c r="G31" s="2" t="n"/>
      <c r="H31" s="2" t="n"/>
      <c r="I31" s="2" t="n"/>
      <c r="J31" s="2" t="n"/>
    </row>
    <row r="32">
      <c r="A32" s="3" t="inlineStr">
        <is>
          <t>Notaire (budget)</t>
        </is>
      </c>
      <c r="B32" s="4" t="n">
        <v>1500</v>
      </c>
      <c r="C32" s="2" t="n"/>
      <c r="D32" s="2" t="n"/>
      <c r="E32" s="2" t="n"/>
      <c r="F32" s="2" t="n"/>
      <c r="G32" s="2" t="n"/>
      <c r="H32" s="2" t="n"/>
      <c r="I32" s="2" t="n"/>
      <c r="J32" s="2" t="n"/>
    </row>
    <row r="33">
      <c r="A33" s="3" t="inlineStr">
        <is>
          <t>Total estimatif à prévoir</t>
        </is>
      </c>
      <c r="B33" s="4" t="n">
        <v>28575.5</v>
      </c>
      <c r="C33" s="2" t="n"/>
      <c r="D33" s="2" t="n"/>
      <c r="E33" s="2" t="n"/>
      <c r="F33" s="2" t="n"/>
      <c r="G33" s="2" t="n"/>
      <c r="H33" s="2" t="n"/>
      <c r="I33" s="2" t="n"/>
      <c r="J33" s="2" t="n"/>
    </row>
  </sheetData>
  <mergeCells count="2">
    <mergeCell ref="A1:J1"/>
    <mergeCell ref="A28:E28"/>
  </mergeCells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selection activeCell="A1" sqref="A1"/>
    </sheetView>
  </sheetViews>
  <sheetFormatPr baseColWidth="8" defaultRowHeight="15"/>
  <cols>
    <col width="26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34" customWidth="1" min="9" max="9"/>
    <col width="18" customWidth="1" min="10" max="10"/>
    <col width="18" customWidth="1" min="11" max="11"/>
  </cols>
  <sheetData>
    <row r="1">
      <c r="A1" s="11" t="inlineStr">
        <is>
          <t>SCÉNARIOS DE RENOUVELLEMENT APRÈS 3 ANS</t>
        </is>
      </c>
      <c r="B1" s="2" t="n"/>
      <c r="C1" s="2" t="n"/>
      <c r="D1" s="2" t="n"/>
      <c r="E1" s="2" t="n"/>
      <c r="F1" s="2" t="n"/>
      <c r="G1" s="2" t="n"/>
    </row>
    <row r="2">
      <c r="A2" s="2" t="n"/>
      <c r="B2" s="2" t="n"/>
      <c r="C2" s="2" t="n"/>
      <c r="D2" s="2" t="n"/>
      <c r="E2" s="2" t="n"/>
      <c r="F2" s="2" t="n"/>
      <c r="G2" s="2" t="n"/>
    </row>
    <row r="3">
      <c r="A3" s="2" t="inlineStr">
        <is>
          <t>Hypothèse: renouvellement du solde après 36 mois sur le nombre de mois restant de l'amortissement.</t>
        </is>
      </c>
      <c r="B3" s="2" t="n"/>
      <c r="C3" s="2" t="n"/>
      <c r="D3" s="2" t="n"/>
      <c r="E3" s="2" t="n"/>
      <c r="F3" s="2" t="n"/>
      <c r="G3" s="2" t="n"/>
    </row>
    <row r="4">
      <c r="A4" s="2" t="n"/>
      <c r="B4" s="2" t="n"/>
      <c r="C4" s="2" t="n"/>
      <c r="D4" s="2" t="n"/>
      <c r="E4" s="2" t="n"/>
      <c r="F4" s="2" t="n"/>
      <c r="G4" s="2" t="n"/>
    </row>
    <row r="5">
      <c r="A5" s="5" t="inlineStr">
        <is>
          <t>Taux au renouvellement</t>
        </is>
      </c>
      <c r="B5" s="5" t="inlineStr">
        <is>
          <t>Paiement mensuel</t>
        </is>
      </c>
      <c r="C5" s="5" t="inlineStr">
        <is>
          <t>Intérêt année 4</t>
        </is>
      </c>
      <c r="D5" s="5" t="inlineStr">
        <is>
          <t>Solde après 4 ans</t>
        </is>
      </c>
      <c r="E5" s="5" t="inlineStr">
        <is>
          <t>Paiement sur 5 ans</t>
        </is>
      </c>
      <c r="F5" s="5" t="inlineStr">
        <is>
          <t>Intérêt année 5</t>
        </is>
      </c>
      <c r="G5" s="5" t="inlineStr">
        <is>
          <t>Commentaire</t>
        </is>
      </c>
    </row>
    <row r="6">
      <c r="A6" s="6" t="n">
        <v>0.035</v>
      </c>
      <c r="B6" s="4" t="n">
        <v>1172.89761484985</v>
      </c>
      <c r="C6" s="4" t="n">
        <v>7444.978749589005</v>
      </c>
      <c r="D6" s="4" t="n">
        <v>209103.3666172018</v>
      </c>
      <c r="E6" s="4" t="n">
        <v>1172.89761484985</v>
      </c>
      <c r="F6" s="4" t="n">
        <v>14654.15597671468</v>
      </c>
      <c r="G6" s="2" t="inlineStr">
        <is>
          <t>Optimiste</t>
        </is>
      </c>
    </row>
    <row r="7">
      <c r="A7" s="6" t="n">
        <v>0.0385</v>
      </c>
      <c r="B7" s="4" t="n">
        <v>1212.757188380637</v>
      </c>
      <c r="C7" s="4" t="n">
        <v>8194.299255608716</v>
      </c>
      <c r="D7" s="4" t="n">
        <v>209374.372240852</v>
      </c>
      <c r="E7" s="4" t="n">
        <v>1212.757188380637</v>
      </c>
      <c r="F7" s="4" t="n">
        <v>16139.41874232132</v>
      </c>
      <c r="G7" s="2" t="inlineStr">
        <is>
          <t>Optimiste</t>
        </is>
      </c>
    </row>
    <row r="8">
      <c r="A8" s="6" t="n">
        <v>0.0414</v>
      </c>
      <c r="B8" s="4" t="n">
        <v>1246.351123292671</v>
      </c>
      <c r="C8" s="4" t="n">
        <v>8815.706099414176</v>
      </c>
      <c r="D8" s="4" t="n">
        <v>209592.6518657131</v>
      </c>
      <c r="E8" s="4" t="n">
        <v>1246.351123292671</v>
      </c>
      <c r="F8" s="4" t="n">
        <v>17372.31551928567</v>
      </c>
      <c r="G8" s="2" t="inlineStr">
        <is>
          <t>Central</t>
        </is>
      </c>
    </row>
    <row r="9">
      <c r="A9" s="6" t="n">
        <v>0.045</v>
      </c>
      <c r="B9" s="4" t="n">
        <v>1288.760059267221</v>
      </c>
      <c r="C9" s="4" t="n">
        <v>9587.75453120326</v>
      </c>
      <c r="D9" s="4" t="n">
        <v>209855.7930658076</v>
      </c>
      <c r="E9" s="4" t="n">
        <v>1288.760059267221</v>
      </c>
      <c r="F9" s="4" t="n">
        <v>18905.50388839771</v>
      </c>
      <c r="G9" s="2" t="inlineStr">
        <is>
          <t>Central</t>
        </is>
      </c>
    </row>
    <row r="10">
      <c r="A10" s="6" t="n">
        <v>0.05</v>
      </c>
      <c r="B10" s="4" t="n">
        <v>1348.937926773997</v>
      </c>
      <c r="C10" s="4" t="n">
        <v>10661.15911430788</v>
      </c>
      <c r="D10" s="4" t="n">
        <v>210207.0632388309</v>
      </c>
      <c r="E10" s="4" t="n">
        <v>1348.937926773997</v>
      </c>
      <c r="F10" s="4" t="n">
        <v>21039.59266902203</v>
      </c>
      <c r="G10" s="2" t="inlineStr">
        <is>
          <t>Prudent</t>
        </is>
      </c>
    </row>
    <row r="11">
      <c r="A11" s="6" t="n">
        <v>0.055</v>
      </c>
      <c r="B11" s="4" t="n">
        <v>1410.569344011851</v>
      </c>
      <c r="C11" s="4" t="n">
        <v>11735.76199261687</v>
      </c>
      <c r="D11" s="4" t="n">
        <v>210542.0891102856</v>
      </c>
      <c r="E11" s="4" t="n">
        <v>1410.569344011851</v>
      </c>
      <c r="F11" s="4" t="n">
        <v>23178.70682577751</v>
      </c>
      <c r="G11" s="2" t="inlineStr">
        <is>
          <t>Prudent</t>
        </is>
      </c>
    </row>
    <row r="12">
      <c r="A12" s="2" t="n"/>
      <c r="B12" s="2" t="n"/>
      <c r="C12" s="2" t="n"/>
      <c r="D12" s="2" t="n"/>
      <c r="E12" s="2" t="n"/>
      <c r="F12" s="2" t="n"/>
      <c r="G12" s="2" t="n"/>
    </row>
    <row r="13">
      <c r="A13" s="2" t="n"/>
      <c r="B13" s="2" t="n"/>
      <c r="C13" s="2" t="n"/>
      <c r="D13" s="2" t="n"/>
      <c r="E13" s="2" t="n"/>
      <c r="F13" s="2" t="n"/>
      <c r="G13" s="2" t="n"/>
    </row>
    <row r="14">
      <c r="A14" s="2" t="inlineStr">
        <is>
          <t>Repère marché</t>
        </is>
      </c>
      <c r="B14" s="2" t="inlineStr">
        <is>
          <t>Le scénario central 4,14 % correspond à une prévision de taux fixe 3 ans citée par WOWA pour fin 2026; les prévisions changent fréquemment.</t>
        </is>
      </c>
      <c r="C14" s="2" t="n"/>
      <c r="D14" s="2" t="n"/>
      <c r="E14" s="2" t="n"/>
      <c r="F14" s="2" t="n"/>
      <c r="G14" s="2" t="n"/>
    </row>
    <row r="15">
      <c r="A15" s="2" t="n"/>
      <c r="B15" s="2" t="n"/>
      <c r="C15" s="2" t="n"/>
      <c r="D15" s="2" t="n"/>
      <c r="E15" s="2" t="n"/>
      <c r="F15" s="2" t="n"/>
      <c r="G15" s="2" t="n"/>
    </row>
    <row r="16">
      <c r="A16" s="2" t="inlineStr">
        <is>
          <t>Solde utilisé</t>
        </is>
      </c>
      <c r="B16" s="4" t="n">
        <v>215733.159245811</v>
      </c>
      <c r="C16" s="2" t="n"/>
      <c r="D16" s="2" t="n"/>
      <c r="E16" s="2" t="n"/>
      <c r="F16" s="2" t="n"/>
      <c r="G16" s="2" t="n"/>
    </row>
  </sheetData>
  <mergeCells count="2">
    <mergeCell ref="B14:G14"/>
    <mergeCell ref="A1:G1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26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34" customWidth="1" min="9" max="9"/>
    <col width="18" customWidth="1" min="10" max="10"/>
    <col width="18" customWidth="1" min="11" max="11"/>
  </cols>
  <sheetData>
    <row r="1">
      <c r="A1" s="11" t="inlineStr">
        <is>
          <t>PÉNALITÉS DE REMBOURSEMENT ANTICIPÉ</t>
        </is>
      </c>
      <c r="B1" s="2" t="n"/>
      <c r="C1" s="2" t="n"/>
      <c r="D1" s="2" t="n"/>
      <c r="E1" s="2" t="n"/>
      <c r="F1" s="2" t="n"/>
    </row>
    <row r="2">
      <c r="A2" s="2" t="n"/>
      <c r="B2" s="2" t="n"/>
      <c r="C2" s="2" t="n"/>
      <c r="D2" s="2" t="n"/>
      <c r="E2" s="2" t="n"/>
      <c r="F2" s="2" t="n"/>
    </row>
    <row r="3">
      <c r="A3" s="3" t="inlineStr">
        <is>
          <t>Règle générale fédérale</t>
        </is>
      </c>
      <c r="B3" s="2" t="inlineStr">
        <is>
          <t>Souvent le plus élevé de 3 mois d'intérêt ou IRD, selon contrat.</t>
        </is>
      </c>
      <c r="C3" s="2" t="n"/>
      <c r="D3" s="2" t="n"/>
      <c r="E3" s="2" t="n"/>
      <c r="F3" s="2" t="n"/>
    </row>
    <row r="4">
      <c r="A4" s="3" t="inlineStr">
        <is>
          <t>Exemple 3 mois</t>
        </is>
      </c>
      <c r="B4" s="2" t="inlineStr">
        <is>
          <t>Solde × taux ÷ 4</t>
        </is>
      </c>
      <c r="C4" s="2" t="n"/>
      <c r="D4" s="2" t="n"/>
      <c r="E4" s="2" t="n"/>
      <c r="F4" s="2" t="n"/>
    </row>
    <row r="5">
      <c r="A5" s="3" t="inlineStr">
        <is>
          <t>IRD</t>
        </is>
      </c>
      <c r="B5" s="2" t="inlineStr">
        <is>
          <t>Dépend du taux contractuel, du taux de référence/affiché du prêteur et du temps restant.</t>
        </is>
      </c>
      <c r="C5" s="2" t="n"/>
      <c r="D5" s="2" t="n"/>
      <c r="E5" s="2" t="n"/>
      <c r="F5" s="2" t="n"/>
    </row>
    <row r="6">
      <c r="A6" s="3" t="inlineStr">
        <is>
          <t>À vérifier avant signature</t>
        </is>
      </c>
      <c r="B6" s="2" t="inlineStr">
        <is>
          <t>Privilèges de remboursement anticipé, portabilité, transfert, remboursement annuel et méthode IRD.</t>
        </is>
      </c>
      <c r="C6" s="2" t="n"/>
      <c r="D6" s="2" t="n"/>
      <c r="E6" s="2" t="n"/>
      <c r="F6" s="2" t="n"/>
    </row>
    <row r="7">
      <c r="A7" s="2" t="n"/>
      <c r="B7" s="2" t="n"/>
      <c r="C7" s="2" t="n"/>
      <c r="D7" s="2" t="n"/>
      <c r="E7" s="2" t="n"/>
      <c r="F7" s="2" t="n"/>
    </row>
    <row r="8">
      <c r="A8" s="2" t="n"/>
      <c r="B8" s="2" t="n"/>
      <c r="C8" s="2" t="n"/>
      <c r="D8" s="2" t="n"/>
      <c r="E8" s="2" t="n"/>
      <c r="F8" s="2" t="n"/>
    </row>
    <row r="9">
      <c r="A9" s="3" t="inlineStr">
        <is>
          <t>EXEMPLES INDICATIFS — 3 MOIS D'INTÉRÊT</t>
        </is>
      </c>
      <c r="B9" s="2" t="n"/>
      <c r="C9" s="2" t="n"/>
      <c r="D9" s="2" t="n"/>
      <c r="E9" s="2" t="n"/>
      <c r="F9" s="2" t="n"/>
    </row>
    <row r="10">
      <c r="A10" s="5" t="inlineStr">
        <is>
          <t>Moment</t>
        </is>
      </c>
      <c r="B10" s="5" t="inlineStr">
        <is>
          <t>Solde estimé</t>
        </is>
      </c>
      <c r="C10" s="5" t="inlineStr">
        <is>
          <t>Taux</t>
        </is>
      </c>
      <c r="D10" s="5" t="inlineStr">
        <is>
          <t>3 mois d'intérêt</t>
        </is>
      </c>
      <c r="E10" s="2" t="n"/>
      <c r="F10" s="2" t="n"/>
    </row>
    <row r="11">
      <c r="A11" s="2" t="inlineStr">
        <is>
          <t>12 mois</t>
        </is>
      </c>
      <c r="B11" s="4" t="n">
        <v>227515.5829305031</v>
      </c>
      <c r="C11" s="6" t="n">
        <v>0.0399</v>
      </c>
      <c r="D11" s="4" t="n">
        <v>2269.467939731769</v>
      </c>
      <c r="E11" s="2" t="n"/>
      <c r="F11" s="2" t="n"/>
    </row>
    <row r="12">
      <c r="A12" s="2" t="inlineStr">
        <is>
          <t>24 mois</t>
        </is>
      </c>
      <c r="B12" s="4" t="n">
        <v>221741.6902909286</v>
      </c>
      <c r="C12" s="6" t="n">
        <v>0.0399</v>
      </c>
      <c r="D12" s="4" t="n">
        <v>2211.873360652013</v>
      </c>
      <c r="E12" s="2" t="n"/>
      <c r="F12" s="2" t="n"/>
    </row>
    <row r="13">
      <c r="A13" s="2" t="inlineStr">
        <is>
          <t>36 mois</t>
        </is>
      </c>
      <c r="B13" s="4" t="n">
        <v>215733.159245811</v>
      </c>
      <c r="C13" s="6" t="n">
        <v>0.0399</v>
      </c>
      <c r="D13" s="4" t="n">
        <v>2151.938263476964</v>
      </c>
      <c r="E13" s="2" t="n"/>
      <c r="F13" s="2" t="n"/>
    </row>
  </sheetData>
  <mergeCells count="5">
    <mergeCell ref="B4:F4"/>
    <mergeCell ref="B6:F6"/>
    <mergeCell ref="A1:F1"/>
    <mergeCell ref="B3:F3"/>
    <mergeCell ref="B5:F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6"/>
  <sheetViews>
    <sheetView workbookViewId="0">
      <selection activeCell="A1" sqref="A1"/>
    </sheetView>
  </sheetViews>
  <sheetFormatPr baseColWidth="8" defaultRowHeight="15"/>
  <cols>
    <col width="26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34" customWidth="1" min="9" max="9"/>
    <col width="18" customWidth="1" min="10" max="10"/>
    <col width="18" customWidth="1" min="11" max="11"/>
  </cols>
  <sheetData>
    <row r="1">
      <c r="A1" s="1" t="inlineStr">
        <is>
          <t>TABLEAU VISUEL — ANALYSE 3D</t>
        </is>
      </c>
      <c r="B1" s="2" t="n"/>
      <c r="C1" s="2" t="n"/>
      <c r="D1" s="2" t="n"/>
    </row>
    <row r="2">
      <c r="A2" s="2" t="n"/>
      <c r="B2" s="2" t="n"/>
      <c r="C2" s="2" t="n"/>
      <c r="D2" s="2" t="n"/>
    </row>
    <row r="3">
      <c r="A3" s="5" t="inlineStr">
        <is>
          <t>Prêteur</t>
        </is>
      </c>
      <c r="B3" s="5" t="inlineStr">
        <is>
          <t>Mensualité</t>
        </is>
      </c>
      <c r="C3" s="5" t="inlineStr">
        <is>
          <t>Intérêts 3 ans</t>
        </is>
      </c>
      <c r="D3" s="5" t="inlineStr">
        <is>
          <t>Solde 3 ans</t>
        </is>
      </c>
    </row>
    <row r="4">
      <c r="A4" s="2" t="inlineStr">
        <is>
          <t>nesto</t>
        </is>
      </c>
      <c r="B4" s="12" t="n">
        <v>1248.285199262923</v>
      </c>
      <c r="C4" s="12" t="n">
        <v>27942.19911012259</v>
      </c>
      <c r="D4" s="12" t="n">
        <v>216067.9319366573</v>
      </c>
    </row>
    <row r="5">
      <c r="A5" s="2" t="inlineStr">
        <is>
          <t>First National</t>
        </is>
      </c>
      <c r="B5" s="12" t="n">
        <v>1228.911145265622</v>
      </c>
      <c r="C5" s="12" t="n">
        <v>26909.96047537337</v>
      </c>
      <c r="D5" s="12" t="n">
        <v>215733.159245811</v>
      </c>
    </row>
    <row r="6">
      <c r="A6" s="2" t="inlineStr">
        <is>
          <t>Tangerine</t>
        </is>
      </c>
      <c r="B6" s="12" t="n">
        <v>1241.809011100788</v>
      </c>
      <c r="C6" s="12" t="n">
        <v>27597.98773791004</v>
      </c>
      <c r="D6" s="12" t="n">
        <v>215956.8633382817</v>
      </c>
    </row>
    <row r="7">
      <c r="A7" s="2" t="inlineStr">
        <is>
          <t>RBC</t>
        </is>
      </c>
      <c r="B7" s="12" t="n">
        <v>1320.707867362813</v>
      </c>
      <c r="C7" s="12" t="n">
        <v>31736.86104906453</v>
      </c>
      <c r="D7" s="12" t="n">
        <v>217255.3778240033</v>
      </c>
    </row>
    <row r="8">
      <c r="A8" s="2" t="inlineStr">
        <is>
          <t>TD</t>
        </is>
      </c>
      <c r="B8" s="12" t="n">
        <v>1320.707867362813</v>
      </c>
      <c r="C8" s="12" t="n">
        <v>31736.86104906453</v>
      </c>
      <c r="D8" s="12" t="n">
        <v>217255.3778240033</v>
      </c>
    </row>
    <row r="9">
      <c r="A9" s="2" t="inlineStr">
        <is>
          <t>BMO</t>
        </is>
      </c>
      <c r="B9" s="12" t="n">
        <v>1327.398163954693</v>
      </c>
      <c r="C9" s="12" t="n">
        <v>32082.55787999881</v>
      </c>
      <c r="D9" s="12" t="n">
        <v>217360.2239776299</v>
      </c>
    </row>
    <row r="10">
      <c r="A10" s="2" t="inlineStr">
        <is>
          <t>CIBC</t>
        </is>
      </c>
      <c r="B10" s="12" t="n">
        <v>1327.398163954693</v>
      </c>
      <c r="C10" s="12" t="n">
        <v>32082.55787999881</v>
      </c>
      <c r="D10" s="12" t="n">
        <v>217360.2239776299</v>
      </c>
    </row>
    <row r="11">
      <c r="A11" s="2" t="inlineStr">
        <is>
          <t>Scotiabank</t>
        </is>
      </c>
      <c r="B11" s="12" t="n">
        <v>1327.398163954693</v>
      </c>
      <c r="C11" s="12" t="n">
        <v>32082.55787999881</v>
      </c>
      <c r="D11" s="12" t="n">
        <v>217360.2239776299</v>
      </c>
    </row>
    <row r="12">
      <c r="A12" s="2" t="inlineStr">
        <is>
          <t>National Bank</t>
        </is>
      </c>
      <c r="B12" s="12" t="n">
        <v>1320.707867362813</v>
      </c>
      <c r="C12" s="12" t="n">
        <v>31736.86104906453</v>
      </c>
      <c r="D12" s="12" t="n">
        <v>217255.3778240033</v>
      </c>
    </row>
    <row r="13">
      <c r="A13" s="2" t="inlineStr">
        <is>
          <t>Desjardins</t>
        </is>
      </c>
      <c r="B13" s="12" t="n">
        <v>1320.707867362813</v>
      </c>
      <c r="C13" s="12" t="n">
        <v>31736.86104906453</v>
      </c>
      <c r="D13" s="12" t="n">
        <v>217255.3778240033</v>
      </c>
    </row>
    <row r="14">
      <c r="A14" s="2" t="n"/>
      <c r="B14" s="2" t="n"/>
      <c r="C14" s="2" t="n"/>
      <c r="D14" s="2" t="n"/>
    </row>
    <row r="15">
      <c r="A15" s="2" t="n"/>
      <c r="B15" s="2" t="n"/>
      <c r="C15" s="2" t="n"/>
      <c r="D15" s="2" t="n"/>
    </row>
    <row r="16">
      <c r="A16" s="2" t="inlineStr">
        <is>
          <t>Note : l'apparence 3D exacte dépend d'Excel/Numbers. Les graphiques du rapport sont conçus pour une lecture professionnelle.</t>
        </is>
      </c>
      <c r="B16" s="2" t="n"/>
      <c r="C16" s="2" t="n"/>
      <c r="D16" s="2" t="n"/>
    </row>
  </sheetData>
  <mergeCells count="1">
    <mergeCell ref="A1:D1"/>
  </mergeCells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2026-08-14T11:54:18Z</dcterms:created>
  <dcterms:modified xmlns:dcterms="http://purl.org/dc/terms/" xmlns:xsi="http://www.w3.org/2001/XMLSchema-instance" xsi:type="dcterms:W3CDTF">2026-08-14T11:54:19Z</dcterms:modified>
</cp:coreProperties>
</file>